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1"/>
  </bookViews>
  <sheets>
    <sheet name="тариф 01.01.15" sheetId="1" r:id="rId1"/>
    <sheet name="норм 01.01.2015" sheetId="2" r:id="rId2"/>
  </sheets>
  <calcPr calcId="124519" fullPrecision="0"/>
</workbook>
</file>

<file path=xl/calcChain.xml><?xml version="1.0" encoding="utf-8"?>
<calcChain xmlns="http://schemas.openxmlformats.org/spreadsheetml/2006/main">
  <c r="I13" i="2"/>
  <c r="I12"/>
  <c r="I11"/>
  <c r="I4"/>
  <c r="I7"/>
  <c r="I14"/>
  <c r="I16"/>
  <c r="I10"/>
  <c r="I9"/>
  <c r="I8"/>
  <c r="I6"/>
  <c r="I5"/>
</calcChain>
</file>

<file path=xl/sharedStrings.xml><?xml version="1.0" encoding="utf-8"?>
<sst xmlns="http://schemas.openxmlformats.org/spreadsheetml/2006/main" count="92" uniqueCount="62">
  <si>
    <t>Перечень коммунальных ресурсов, приобретаемых Управляющей компанией для оказания коммунальных услуг 
собственникам (нанимателям) многоквартирных домов у ресурсонабжающих организаций</t>
  </si>
  <si>
    <t>№
п/п</t>
  </si>
  <si>
    <t>Коммунальный ресурс</t>
  </si>
  <si>
    <t>Ресурсонабжающая организация</t>
  </si>
  <si>
    <t>Ед.измерения ресурса</t>
  </si>
  <si>
    <t>Цена ресурса, руб./ед.изм. 
с 01.01.2015</t>
  </si>
  <si>
    <t>Орган, устанавливающий цену коммунального ресурса</t>
  </si>
  <si>
    <t>Тепловая энергия</t>
  </si>
  <si>
    <t>СГМУП "Городские тепловые сети"</t>
  </si>
  <si>
    <t>Гкал</t>
  </si>
  <si>
    <r>
      <t xml:space="preserve">Региональная служба по тарифам ХМАО-Югры
</t>
    </r>
    <r>
      <rPr>
        <u/>
        <sz val="8"/>
        <rFont val="Arial"/>
        <family val="2"/>
        <charset val="204"/>
      </rPr>
      <t>Приказ № 154-нп от 09.12.2014</t>
    </r>
  </si>
  <si>
    <t>Горячая вода</t>
  </si>
  <si>
    <t>куб.м</t>
  </si>
  <si>
    <r>
      <t xml:space="preserve">Региональная служба по тарифам ХМАО-Югры
</t>
    </r>
    <r>
      <rPr>
        <u/>
        <sz val="8"/>
        <rFont val="Arial"/>
        <family val="2"/>
        <charset val="204"/>
      </rPr>
      <t>Приказ № 171-нп от 11.12.2014</t>
    </r>
  </si>
  <si>
    <t>Холодная вода</t>
  </si>
  <si>
    <t>СГМУП "Горводоканал"</t>
  </si>
  <si>
    <r>
      <t xml:space="preserve">Региональная служба по тарифам ХМАО-Югры
</t>
    </r>
    <r>
      <rPr>
        <u/>
        <sz val="8"/>
        <rFont val="Arial"/>
        <family val="2"/>
        <charset val="204"/>
      </rPr>
      <t>Приказ № 143-нп от 27.11.2014</t>
    </r>
  </si>
  <si>
    <t>Водоотведение</t>
  </si>
  <si>
    <t>ночное время</t>
  </si>
  <si>
    <r>
      <t>Электрическая энергия        Одноставочный тариф 
 (</t>
    </r>
    <r>
      <rPr>
        <u/>
        <sz val="10"/>
        <rFont val="Arial"/>
        <family val="2"/>
        <charset val="204"/>
      </rPr>
      <t>с электроплитами</t>
    </r>
    <r>
      <rPr>
        <sz val="10"/>
        <rFont val="Arial"/>
        <family val="2"/>
        <charset val="204"/>
      </rPr>
      <t>)</t>
    </r>
  </si>
  <si>
    <r>
      <t xml:space="preserve">Тариф, дифференцированный по двум зонам суток:               </t>
    </r>
    <r>
      <rPr>
        <i/>
        <sz val="10"/>
        <rFont val="Arial"/>
        <family val="2"/>
        <charset val="204"/>
      </rPr>
      <t xml:space="preserve">дневное время </t>
    </r>
  </si>
  <si>
    <t>ОАО "Сургутгаз"</t>
  </si>
  <si>
    <t>Газ природный</t>
  </si>
  <si>
    <t>1000 куб.м</t>
  </si>
  <si>
    <t>Утилизация твердых бытовых отходов</t>
  </si>
  <si>
    <r>
      <t xml:space="preserve">Региональная служба по тарифам ХМАО-Югры
</t>
    </r>
    <r>
      <rPr>
        <u/>
        <sz val="8"/>
        <rFont val="Arial"/>
        <family val="2"/>
        <charset val="204"/>
      </rPr>
      <t>Приказ № 108-нп от 28.11.2013</t>
    </r>
  </si>
  <si>
    <t xml:space="preserve">Тарифы и нормативы на коммунальные услуги, которые применяются для расчета платежей </t>
  </si>
  <si>
    <t>Наименование услуги</t>
  </si>
  <si>
    <t>Ед.изм.</t>
  </si>
  <si>
    <t>Цена ресурса, руб./ед.изм. 
с 01.01.2015</t>
  </si>
  <si>
    <t>Норматив потребле-ния в мес</t>
  </si>
  <si>
    <t>Основание</t>
  </si>
  <si>
    <t>Пример расчета размера платежа, руб.</t>
  </si>
  <si>
    <t>Холодное водоснабжение</t>
  </si>
  <si>
    <t>куб.м/чел</t>
  </si>
  <si>
    <t>Приказ департамента Жилищно-коммунального комплекса и энергетики ХМАО-Югры № 22-нп от 11.11.2013</t>
  </si>
  <si>
    <t>=3,901куб.м*41,03руб</t>
  </si>
  <si>
    <t>Горячее водоснабжение</t>
  </si>
  <si>
    <t>=3,418куб.м*143,96руб</t>
  </si>
  <si>
    <t>=7,319куб.м*36,60руб</t>
  </si>
  <si>
    <t>Отопление</t>
  </si>
  <si>
    <t>Гкал на м2</t>
  </si>
  <si>
    <t>Приказ департамента Жилищно-коммунального комплекса и энергетики ХМАО-Югры № 26-нп от 09.12.2013</t>
  </si>
  <si>
    <t>=0,0227 Гкал*1453,76 руб (для панельных, блочных, монолитных конструкций)</t>
  </si>
  <si>
    <t>=0,0191 Гкал*1453,76 руб (для кирпичных конструкций)</t>
  </si>
  <si>
    <t>=0,0246 Гкал*1453,76 руб (для коридорного типа)</t>
  </si>
  <si>
    <t>=0,0221 Гкал*1453,76 руб (для деревянных конструкций)</t>
  </si>
  <si>
    <t>кВт.ч./чел</t>
  </si>
  <si>
    <t>Постановление правительства ХМАО-Югры № 448-п от 24.11.2012</t>
  </si>
  <si>
    <t>Электроснабжение Одноставочный тариф 
 (в домах с электроплитами)</t>
  </si>
  <si>
    <t>=190 кВт.ч*1,58 руб</t>
  </si>
  <si>
    <t>=190 кВт.ч*1,582 руб</t>
  </si>
  <si>
    <t>=190 кВт.ч*0,79 руб</t>
  </si>
  <si>
    <t>Газоснабжение природным  газом при наличии централизованного отопления и горячего водоснабжения</t>
  </si>
  <si>
    <t>Постановление ХМАО-Югры № 296-п от 21.12.2006</t>
  </si>
  <si>
    <t>=13,6куб.м*
3742,31 руб/1000куб.м</t>
  </si>
  <si>
    <t>Постановление Администрации г. Сургута № 9041 от 23.11.2012</t>
  </si>
  <si>
    <t>=1,9куб.м/12мес*63,37 руб</t>
  </si>
  <si>
    <t>Региональная энергетическая  комиссия  Тюменской  области  ХМАО-,ЯНАО Распоряжение  №103  от 19.12.2014г.</t>
  </si>
  <si>
    <t>ОАО Тюменская энергосбытовая компания"</t>
  </si>
  <si>
    <t>кВт.ч</t>
  </si>
  <si>
    <t>ООО ТБО-Сервис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</si>
</sst>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right"/>
    </xf>
    <xf numFmtId="14" fontId="0" fillId="0" borderId="0" xfId="0" applyNumberFormat="1" applyBorder="1" applyAlignment="1"/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9" fillId="0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/>
    <xf numFmtId="0" fontId="10" fillId="0" borderId="0" xfId="0" applyFont="1"/>
    <xf numFmtId="0" fontId="11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H18"/>
  <sheetViews>
    <sheetView workbookViewId="0">
      <selection activeCell="C29" sqref="C29"/>
    </sheetView>
  </sheetViews>
  <sheetFormatPr defaultRowHeight="12.75"/>
  <cols>
    <col min="1" max="1" width="4" style="1" customWidth="1"/>
    <col min="2" max="2" width="28.28515625" customWidth="1"/>
    <col min="3" max="3" width="31.85546875" customWidth="1"/>
    <col min="4" max="4" width="16.42578125" customWidth="1"/>
    <col min="5" max="5" width="14.140625" style="2" customWidth="1"/>
    <col min="6" max="6" width="39.42578125" style="3" customWidth="1"/>
    <col min="7" max="7" width="13.7109375" customWidth="1"/>
    <col min="8" max="8" width="10.140625" bestFit="1" customWidth="1"/>
  </cols>
  <sheetData>
    <row r="1" spans="1:8" ht="48.75" customHeight="1">
      <c r="B1" s="60" t="s">
        <v>0</v>
      </c>
      <c r="C1" s="60"/>
      <c r="D1" s="60"/>
      <c r="E1" s="60"/>
      <c r="F1" s="60"/>
    </row>
    <row r="2" spans="1:8" ht="7.5" customHeight="1"/>
    <row r="3" spans="1:8" s="7" customFormat="1" ht="51.75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</row>
    <row r="4" spans="1:8" ht="26.25" customHeight="1">
      <c r="A4" s="8">
        <v>1</v>
      </c>
      <c r="B4" s="9" t="s">
        <v>7</v>
      </c>
      <c r="C4" s="10" t="s">
        <v>8</v>
      </c>
      <c r="D4" s="9" t="s">
        <v>9</v>
      </c>
      <c r="E4" s="11">
        <v>1453.76</v>
      </c>
      <c r="F4" s="12" t="s">
        <v>10</v>
      </c>
    </row>
    <row r="5" spans="1:8" ht="27.75" customHeight="1">
      <c r="A5" s="8">
        <v>2</v>
      </c>
      <c r="B5" s="13" t="s">
        <v>11</v>
      </c>
      <c r="C5" s="14" t="s">
        <v>8</v>
      </c>
      <c r="D5" s="13" t="s">
        <v>12</v>
      </c>
      <c r="E5" s="15">
        <v>143.96</v>
      </c>
      <c r="F5" s="16" t="s">
        <v>13</v>
      </c>
    </row>
    <row r="6" spans="1:8" ht="27" customHeight="1">
      <c r="A6" s="8">
        <v>3</v>
      </c>
      <c r="B6" s="13" t="s">
        <v>14</v>
      </c>
      <c r="C6" s="61" t="s">
        <v>15</v>
      </c>
      <c r="D6" s="13" t="s">
        <v>12</v>
      </c>
      <c r="E6" s="17">
        <v>41.03</v>
      </c>
      <c r="F6" s="16" t="s">
        <v>16</v>
      </c>
    </row>
    <row r="7" spans="1:8" ht="26.25" customHeight="1">
      <c r="A7" s="8">
        <v>4</v>
      </c>
      <c r="B7" s="13" t="s">
        <v>17</v>
      </c>
      <c r="C7" s="62"/>
      <c r="D7" s="13" t="s">
        <v>12</v>
      </c>
      <c r="E7" s="15">
        <v>36.6</v>
      </c>
      <c r="F7" s="16" t="s">
        <v>16</v>
      </c>
    </row>
    <row r="8" spans="1:8" s="24" customFormat="1" ht="41.25" customHeight="1">
      <c r="A8" s="61">
        <v>5</v>
      </c>
      <c r="B8" s="20" t="s">
        <v>19</v>
      </c>
      <c r="C8" s="63" t="s">
        <v>59</v>
      </c>
      <c r="D8" s="65" t="s">
        <v>60</v>
      </c>
      <c r="E8" s="17">
        <v>1.58</v>
      </c>
      <c r="F8" s="66" t="s">
        <v>58</v>
      </c>
      <c r="G8" s="18"/>
      <c r="H8" s="19"/>
    </row>
    <row r="9" spans="1:8" ht="38.25">
      <c r="A9" s="65"/>
      <c r="B9" s="21" t="s">
        <v>20</v>
      </c>
      <c r="C9" s="63"/>
      <c r="D9" s="65"/>
      <c r="E9" s="22">
        <v>1.5820000000000001</v>
      </c>
      <c r="F9" s="66"/>
    </row>
    <row r="10" spans="1:8" ht="20.25" customHeight="1">
      <c r="A10" s="65"/>
      <c r="B10" s="23" t="s">
        <v>18</v>
      </c>
      <c r="C10" s="64"/>
      <c r="D10" s="62"/>
      <c r="E10" s="25">
        <v>0.79</v>
      </c>
      <c r="F10" s="67"/>
    </row>
    <row r="11" spans="1:8" ht="20.25" customHeight="1">
      <c r="A11" s="52">
        <v>6</v>
      </c>
      <c r="B11" s="13" t="s">
        <v>22</v>
      </c>
      <c r="C11" s="52" t="s">
        <v>21</v>
      </c>
      <c r="D11" s="26" t="s">
        <v>23</v>
      </c>
      <c r="E11" s="27">
        <v>3742.31</v>
      </c>
      <c r="F11" s="53"/>
    </row>
    <row r="12" spans="1:8" s="33" customFormat="1" ht="27" customHeight="1">
      <c r="A12" s="28">
        <v>7</v>
      </c>
      <c r="B12" s="29" t="s">
        <v>24</v>
      </c>
      <c r="C12" s="30" t="s">
        <v>61</v>
      </c>
      <c r="D12" s="28" t="s">
        <v>12</v>
      </c>
      <c r="E12" s="31">
        <v>10.029999999999999</v>
      </c>
      <c r="F12" s="32" t="s">
        <v>25</v>
      </c>
    </row>
    <row r="13" spans="1:8" ht="16.5" customHeight="1"/>
    <row r="14" spans="1:8" ht="12.75" customHeight="1">
      <c r="B14" s="59"/>
      <c r="C14" s="59"/>
      <c r="D14" s="59"/>
      <c r="E14" s="59"/>
      <c r="F14" s="59"/>
    </row>
    <row r="15" spans="1:8" ht="14.25" customHeight="1">
      <c r="B15" s="59"/>
      <c r="C15" s="59"/>
      <c r="D15" s="59"/>
      <c r="E15" s="59"/>
      <c r="F15" s="59"/>
    </row>
    <row r="16" spans="1:8">
      <c r="B16" s="34"/>
      <c r="C16" s="34"/>
      <c r="D16" s="34"/>
      <c r="E16" s="35"/>
      <c r="F16" s="35"/>
    </row>
    <row r="17" spans="2:2">
      <c r="B17" s="36"/>
    </row>
    <row r="18" spans="2:2">
      <c r="B18" s="36"/>
    </row>
  </sheetData>
  <mergeCells count="7">
    <mergeCell ref="A8:A10"/>
    <mergeCell ref="B14:F15"/>
    <mergeCell ref="B1:F1"/>
    <mergeCell ref="C6:C7"/>
    <mergeCell ref="C8:C10"/>
    <mergeCell ref="D8:D10"/>
    <mergeCell ref="F8:F10"/>
  </mergeCells>
  <pageMargins left="0.31" right="0.17" top="0.18" bottom="0.17" header="0.16" footer="0.16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16"/>
  <sheetViews>
    <sheetView tabSelected="1" workbookViewId="0">
      <selection activeCell="B19" sqref="B19"/>
    </sheetView>
  </sheetViews>
  <sheetFormatPr defaultRowHeight="12.75"/>
  <cols>
    <col min="1" max="1" width="4.5703125" customWidth="1"/>
    <col min="2" max="2" width="27.140625" customWidth="1"/>
    <col min="3" max="3" width="7.5703125" hidden="1" customWidth="1"/>
    <col min="4" max="4" width="11" style="7" customWidth="1"/>
    <col min="5" max="5" width="6.7109375" style="37" hidden="1" customWidth="1"/>
    <col min="6" max="6" width="10.42578125" style="2" customWidth="1"/>
    <col min="7" max="7" width="9" style="37" customWidth="1"/>
    <col min="8" max="8" width="21.42578125" style="38" customWidth="1"/>
    <col min="9" max="9" width="7" customWidth="1"/>
    <col min="10" max="10" width="24.42578125" style="37" customWidth="1"/>
  </cols>
  <sheetData>
    <row r="1" spans="1:10" ht="40.5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3.5" customHeight="1"/>
    <row r="3" spans="1:10" s="7" customFormat="1" ht="58.5" customHeight="1">
      <c r="A3" s="39" t="s">
        <v>1</v>
      </c>
      <c r="B3" s="39" t="s">
        <v>27</v>
      </c>
      <c r="C3" s="4" t="s">
        <v>28</v>
      </c>
      <c r="D3" s="39" t="s">
        <v>29</v>
      </c>
      <c r="E3" s="39" t="s">
        <v>28</v>
      </c>
      <c r="F3" s="40" t="s">
        <v>30</v>
      </c>
      <c r="G3" s="41" t="s">
        <v>28</v>
      </c>
      <c r="H3" s="5" t="s">
        <v>31</v>
      </c>
      <c r="I3" s="69" t="s">
        <v>32</v>
      </c>
      <c r="J3" s="70"/>
    </row>
    <row r="4" spans="1:10" s="84" customFormat="1" ht="72">
      <c r="A4" s="78">
        <v>1</v>
      </c>
      <c r="B4" s="78" t="s">
        <v>33</v>
      </c>
      <c r="C4" s="79" t="s">
        <v>12</v>
      </c>
      <c r="D4" s="11">
        <v>41.03</v>
      </c>
      <c r="E4" s="80" t="s">
        <v>12</v>
      </c>
      <c r="F4" s="42">
        <v>3.9009999999999998</v>
      </c>
      <c r="G4" s="81" t="s">
        <v>34</v>
      </c>
      <c r="H4" s="43" t="s">
        <v>35</v>
      </c>
      <c r="I4" s="82">
        <f>ROUND(F4*D4,2)</f>
        <v>160.06</v>
      </c>
      <c r="J4" s="83" t="s">
        <v>36</v>
      </c>
    </row>
    <row r="5" spans="1:10" s="84" customFormat="1" ht="72">
      <c r="A5" s="85">
        <v>2</v>
      </c>
      <c r="B5" s="85" t="s">
        <v>37</v>
      </c>
      <c r="C5" s="86" t="s">
        <v>12</v>
      </c>
      <c r="D5" s="15">
        <v>143.96</v>
      </c>
      <c r="E5" s="58" t="s">
        <v>12</v>
      </c>
      <c r="F5" s="44">
        <v>3.4180000000000001</v>
      </c>
      <c r="G5" s="87" t="s">
        <v>34</v>
      </c>
      <c r="H5" s="45" t="s">
        <v>35</v>
      </c>
      <c r="I5" s="88">
        <f>F5*D5</f>
        <v>492.05527999999998</v>
      </c>
      <c r="J5" s="89" t="s">
        <v>38</v>
      </c>
    </row>
    <row r="6" spans="1:10" s="84" customFormat="1" ht="72">
      <c r="A6" s="85">
        <v>3</v>
      </c>
      <c r="B6" s="85" t="s">
        <v>17</v>
      </c>
      <c r="C6" s="86" t="s">
        <v>12</v>
      </c>
      <c r="D6" s="15">
        <v>36.6</v>
      </c>
      <c r="E6" s="58" t="s">
        <v>12</v>
      </c>
      <c r="F6" s="56">
        <v>7.319</v>
      </c>
      <c r="G6" s="90" t="s">
        <v>34</v>
      </c>
      <c r="H6" s="46" t="s">
        <v>35</v>
      </c>
      <c r="I6" s="47">
        <f>F6*D6</f>
        <v>267.88</v>
      </c>
      <c r="J6" s="89" t="s">
        <v>39</v>
      </c>
    </row>
    <row r="7" spans="1:10" s="84" customFormat="1" ht="35.25" customHeight="1">
      <c r="A7" s="91">
        <v>4</v>
      </c>
      <c r="B7" s="91" t="s">
        <v>40</v>
      </c>
      <c r="C7" s="92" t="s">
        <v>9</v>
      </c>
      <c r="D7" s="93">
        <v>1453.76</v>
      </c>
      <c r="E7" s="74" t="s">
        <v>9</v>
      </c>
      <c r="F7" s="55">
        <v>2.2700000000000001E-2</v>
      </c>
      <c r="G7" s="94" t="s">
        <v>41</v>
      </c>
      <c r="H7" s="74" t="s">
        <v>42</v>
      </c>
      <c r="I7" s="54">
        <f>F7*D7</f>
        <v>33</v>
      </c>
      <c r="J7" s="95" t="s">
        <v>43</v>
      </c>
    </row>
    <row r="8" spans="1:10" s="84" customFormat="1" ht="26.25" customHeight="1">
      <c r="A8" s="96"/>
      <c r="B8" s="96"/>
      <c r="C8" s="97"/>
      <c r="D8" s="98"/>
      <c r="E8" s="75"/>
      <c r="F8" s="44">
        <v>1.9099999999999999E-2</v>
      </c>
      <c r="G8" s="99"/>
      <c r="H8" s="75"/>
      <c r="I8" s="54">
        <f>F8*D7</f>
        <v>27.77</v>
      </c>
      <c r="J8" s="95" t="s">
        <v>44</v>
      </c>
    </row>
    <row r="9" spans="1:10" s="84" customFormat="1" ht="26.25" customHeight="1">
      <c r="A9" s="96"/>
      <c r="B9" s="96"/>
      <c r="C9" s="97"/>
      <c r="D9" s="98"/>
      <c r="E9" s="75"/>
      <c r="F9" s="44">
        <v>2.46E-2</v>
      </c>
      <c r="G9" s="99"/>
      <c r="H9" s="75"/>
      <c r="I9" s="54">
        <f>F9*D7</f>
        <v>35.76</v>
      </c>
      <c r="J9" s="95" t="s">
        <v>45</v>
      </c>
    </row>
    <row r="10" spans="1:10" s="84" customFormat="1" ht="36">
      <c r="A10" s="100"/>
      <c r="B10" s="100"/>
      <c r="C10" s="101"/>
      <c r="D10" s="102"/>
      <c r="E10" s="76"/>
      <c r="F10" s="57">
        <v>2.2100000000000002E-2</v>
      </c>
      <c r="G10" s="103"/>
      <c r="H10" s="76"/>
      <c r="I10" s="54">
        <f>F10*D7</f>
        <v>32.130000000000003</v>
      </c>
      <c r="J10" s="95" t="s">
        <v>46</v>
      </c>
    </row>
    <row r="11" spans="1:10" s="84" customFormat="1" ht="48" customHeight="1">
      <c r="A11" s="97">
        <v>5</v>
      </c>
      <c r="B11" s="104" t="s">
        <v>49</v>
      </c>
      <c r="C11" s="97"/>
      <c r="D11" s="17">
        <v>1.58</v>
      </c>
      <c r="E11" s="75"/>
      <c r="F11" s="71">
        <v>190</v>
      </c>
      <c r="G11" s="105" t="s">
        <v>47</v>
      </c>
      <c r="H11" s="74" t="s">
        <v>48</v>
      </c>
      <c r="I11" s="48">
        <f>F11*D11</f>
        <v>300.2</v>
      </c>
      <c r="J11" s="89" t="s">
        <v>50</v>
      </c>
    </row>
    <row r="12" spans="1:10" s="84" customFormat="1" ht="38.25">
      <c r="A12" s="97"/>
      <c r="B12" s="86" t="s">
        <v>20</v>
      </c>
      <c r="C12" s="97"/>
      <c r="D12" s="17">
        <v>1.5820000000000001</v>
      </c>
      <c r="E12" s="75"/>
      <c r="F12" s="72"/>
      <c r="G12" s="106"/>
      <c r="H12" s="75"/>
      <c r="I12" s="48">
        <f>F11*D12</f>
        <v>300.58</v>
      </c>
      <c r="J12" s="89" t="s">
        <v>51</v>
      </c>
    </row>
    <row r="13" spans="1:10" s="84" customFormat="1" ht="16.5" customHeight="1">
      <c r="A13" s="101"/>
      <c r="B13" s="107" t="s">
        <v>18</v>
      </c>
      <c r="C13" s="101"/>
      <c r="D13" s="17">
        <v>0.79</v>
      </c>
      <c r="E13" s="76"/>
      <c r="F13" s="73"/>
      <c r="G13" s="108"/>
      <c r="H13" s="76"/>
      <c r="I13" s="48">
        <f>F11*D13</f>
        <v>150.1</v>
      </c>
      <c r="J13" s="89" t="s">
        <v>52</v>
      </c>
    </row>
    <row r="14" spans="1:10" s="84" customFormat="1" ht="12.75" customHeight="1">
      <c r="A14" s="91">
        <v>6</v>
      </c>
      <c r="B14" s="92" t="s">
        <v>53</v>
      </c>
      <c r="C14" s="92" t="s">
        <v>23</v>
      </c>
      <c r="D14" s="93">
        <v>3742.31</v>
      </c>
      <c r="E14" s="74" t="s">
        <v>23</v>
      </c>
      <c r="F14" s="55"/>
      <c r="G14" s="94" t="s">
        <v>34</v>
      </c>
      <c r="H14" s="74" t="s">
        <v>54</v>
      </c>
      <c r="I14" s="77">
        <f>F15*D14/1000</f>
        <v>50.9</v>
      </c>
      <c r="J14" s="109" t="s">
        <v>55</v>
      </c>
    </row>
    <row r="15" spans="1:10" s="84" customFormat="1" ht="38.25" customHeight="1">
      <c r="A15" s="100"/>
      <c r="B15" s="101"/>
      <c r="C15" s="101"/>
      <c r="D15" s="102"/>
      <c r="E15" s="76"/>
      <c r="F15" s="56">
        <v>13.6</v>
      </c>
      <c r="G15" s="103"/>
      <c r="H15" s="76"/>
      <c r="I15" s="110"/>
      <c r="J15" s="111"/>
    </row>
    <row r="16" spans="1:10" s="84" customFormat="1" ht="39" customHeight="1">
      <c r="A16" s="112">
        <v>7</v>
      </c>
      <c r="B16" s="112" t="s">
        <v>24</v>
      </c>
      <c r="C16" s="112" t="s">
        <v>12</v>
      </c>
      <c r="D16" s="31">
        <v>63.37</v>
      </c>
      <c r="E16" s="50" t="s">
        <v>12</v>
      </c>
      <c r="F16" s="49">
        <v>0.1583</v>
      </c>
      <c r="G16" s="113" t="s">
        <v>34</v>
      </c>
      <c r="H16" s="50" t="s">
        <v>56</v>
      </c>
      <c r="I16" s="51">
        <f>1.9/12*D16</f>
        <v>10.029999999999999</v>
      </c>
      <c r="J16" s="114" t="s">
        <v>57</v>
      </c>
    </row>
  </sheetData>
  <mergeCells count="24">
    <mergeCell ref="F11:F13"/>
    <mergeCell ref="G11:G13"/>
    <mergeCell ref="H11:H13"/>
    <mergeCell ref="H14:H15"/>
    <mergeCell ref="I14:I15"/>
    <mergeCell ref="J14:J15"/>
    <mergeCell ref="G14:G15"/>
    <mergeCell ref="A14:A15"/>
    <mergeCell ref="B14:B15"/>
    <mergeCell ref="C14:C15"/>
    <mergeCell ref="D14:D15"/>
    <mergeCell ref="E14:E15"/>
    <mergeCell ref="G7:G10"/>
    <mergeCell ref="H7:H10"/>
    <mergeCell ref="A11:A13"/>
    <mergeCell ref="C11:C13"/>
    <mergeCell ref="E11:E13"/>
    <mergeCell ref="A7:A10"/>
    <mergeCell ref="B7:B10"/>
    <mergeCell ref="C7:C10"/>
    <mergeCell ref="D7:D10"/>
    <mergeCell ref="E7:E10"/>
    <mergeCell ref="A1:J1"/>
    <mergeCell ref="I3:J3"/>
  </mergeCells>
  <pageMargins left="0.23622047244094491" right="0.15748031496062992" top="0.19685039370078741" bottom="0.19685039370078741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 01.01.15</vt:lpstr>
      <vt:lpstr>норм 01.01.2015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</dc:creator>
  <cp:lastModifiedBy>Volkov</cp:lastModifiedBy>
  <cp:lastPrinted>2015-03-23T04:15:49Z</cp:lastPrinted>
  <dcterms:created xsi:type="dcterms:W3CDTF">2015-02-05T06:08:27Z</dcterms:created>
  <dcterms:modified xsi:type="dcterms:W3CDTF">2015-03-23T04:41:51Z</dcterms:modified>
</cp:coreProperties>
</file>